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filterPrivacy="1" defaultThemeVersion="124226"/>
  <xr:revisionPtr revIDLastSave="0" documentId="8_{384CADFF-B816-844C-9F91-D93024AB97A1}" xr6:coauthVersionLast="47" xr6:coauthVersionMax="47" xr10:uidLastSave="{00000000-0000-0000-0000-000000000000}"/>
  <bookViews>
    <workbookView xWindow="0" yWindow="540" windowWidth="28800" windowHeight="160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1" l="1"/>
  <c r="E7" i="1"/>
  <c r="E6" i="1"/>
  <c r="E5" i="1"/>
  <c r="E4" i="1"/>
  <c r="C8" i="1"/>
  <c r="C7" i="1"/>
  <c r="C6" i="1"/>
  <c r="C5" i="1"/>
  <c r="C4" i="1"/>
  <c r="F8" i="1" l="1"/>
  <c r="F7" i="1"/>
  <c r="F6" i="1"/>
  <c r="F5" i="1"/>
  <c r="F4" i="1"/>
</calcChain>
</file>

<file path=xl/sharedStrings.xml><?xml version="1.0" encoding="utf-8"?>
<sst xmlns="http://schemas.openxmlformats.org/spreadsheetml/2006/main" count="23" uniqueCount="23">
  <si>
    <t>District Size</t>
  </si>
  <si>
    <t>Total FI enrolment</t>
  </si>
  <si>
    <t>Average % change in FI enrolment (using raw numbers)</t>
  </si>
  <si>
    <t>Total district enrolment (for districts with FI)</t>
  </si>
  <si>
    <t>Average % change in total enrolment (with raw numbers)</t>
  </si>
  <si>
    <t>% of students in FI</t>
  </si>
  <si>
    <t>Average Gr 1-5 attrition %*</t>
  </si>
  <si>
    <t>Average Gr 7-12 attrition %*</t>
  </si>
  <si>
    <t>0 to 4,999</t>
  </si>
  <si>
    <t>05,000 to 9,999</t>
  </si>
  <si>
    <t>10,000 to 14,999</t>
  </si>
  <si>
    <t>15,000 to 19,999</t>
  </si>
  <si>
    <t>20,000 +</t>
  </si>
  <si>
    <t>Notes</t>
  </si>
  <si>
    <t>"Good"</t>
  </si>
  <si>
    <t>"Bad"</t>
  </si>
  <si>
    <t xml:space="preserve">* Average rates do not give greater weight to larger school districts. For this reason, they are not directly comparable to the provincial rate, which does give greater weight to larger school districts. </t>
  </si>
  <si>
    <t xml:space="preserve">Districts with 0 to 4,999 students include (from smallest to largest) SD 52 - Prince Rupert, SD 54 - Bulkley Valley, SD 58 - Nicola-Similkameen, SD 47 - Powell River, SD 53 - Okanagan Similkameen, SD 28 - Quesnel, SD 91 - Nechako Lake, SD 6 - Rocky Mountain, SD 59 - Peace River South, SD 70 - Alberni, SD 82 - Coast Mountain, SD 20 - Kootenay-Columbia,  SD 69 - Qualicum, SD 8 - Kootenay Lake, SD 27 - Cariboo-Chilcotin (SD 50 - Haida Gwaii, SD 64 - Gulf Islands - Data Masked). </t>
  </si>
  <si>
    <t>Districts with 5,000 to 9,999 students include (from smallest to largest)  SD 48 - Sea to Sky, SD 72 - Campbell River, SD 5 - Southeast Kootenay, SD 67 - Okanagan Skaha, SD 60 - Peace River North, SD 75 - Mission, SD 83 - North Okanagan-Shuswap, SD 40 - New Westminster, SD 63 - Saanich,  SD 45 - West Vancouver,  SD 79 - Cowichan Valley, SD 71 - Comox Valley, SD 22 - Vernon</t>
  </si>
  <si>
    <t>Districts with 10,000 to 14,999 students include (from smallest to largest) SD 62 - Sooke, SD 57 - Prince George, SD 33 - Chilliwack, SD 68 - Nanaimo-Ladysmith, SD 73 - Kamloops/Thompson</t>
  </si>
  <si>
    <t>Districts with 15,000 to 19,999 students include (from smallest to largest) SD 42 - Maple Ridge-Pitt Meadows, SD 44 - North Vancouver, SD 37 - Delta, SD 34 - Abbotsford, SD 61 - Greater Victoria</t>
  </si>
  <si>
    <t>Districts with over 20,000 students include (from smallets to largest)  SD 38 - Richmond, SD 35 - Langley, SD 23 - Central Okanagan, SD 41 - Burnaby, SD 43 - Coquitlam, SD 39 - Vancouver, SD 36 - Surrey</t>
  </si>
  <si>
    <t>Table 7.1 BC French Immersion Enrolment by District Size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</si>
</sst>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_);_(* \(#,##0\);_(* &quot;-&quot;??_);_(@_)"/>
    <numFmt numFmtId="166" formatCode="_-* #,##0_-;\-* #,##0_-;_-* &quot;-&quot;??_-;_-@_-"/>
  </numFmts>
  <fonts count="7" x14ac:knownFonts="1">
    <font>
      <sz val="11"/>
      <color theme="1"/>
      <name val="Calibri"/>
      <family val="2"/>
      <scheme val="minor"/>
    </font>
    <font>
      <sz val="11"/>
      <color theme="1"/>
      <name val="Calibri"/>
      <family val="2"/>
      <scheme val="minor"/>
    </font>
    <font>
      <b/>
      <sz val="12"/>
      <color theme="1"/>
      <name val="Calibri"/>
      <family val="2"/>
      <scheme val="minor"/>
    </font>
    <font>
      <b/>
      <sz val="12"/>
      <color rgb="FFFFFFFF"/>
      <name val="Calibri"/>
      <family val="2"/>
    </font>
    <font>
      <b/>
      <sz val="12"/>
      <color theme="1"/>
      <name val="Calibri"/>
      <family val="2"/>
    </font>
    <font>
      <sz val="12"/>
      <color theme="1"/>
      <name val="Calibri"/>
      <family val="2"/>
    </font>
    <font>
      <sz val="12"/>
      <color rgb="FF000000"/>
      <name val="Calibri"/>
      <family val="2"/>
      <scheme val="minor"/>
    </font>
  </fonts>
  <fills count="6">
    <fill>
      <patternFill patternType="none"/>
    </fill>
    <fill>
      <patternFill patternType="gray125"/>
    </fill>
    <fill>
      <patternFill patternType="solid">
        <fgColor rgb="FF4BACC6"/>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5">
    <border>
      <left/>
      <right/>
      <top/>
      <bottom/>
      <diagonal/>
    </border>
    <border>
      <left style="medium">
        <color rgb="FF4BACC6"/>
      </left>
      <right/>
      <top style="medium">
        <color rgb="FF4BACC6"/>
      </top>
      <bottom style="medium">
        <color rgb="FF4BACC6"/>
      </bottom>
      <diagonal/>
    </border>
    <border>
      <left/>
      <right/>
      <top style="medium">
        <color rgb="FF4BACC6"/>
      </top>
      <bottom style="medium">
        <color rgb="FF4BACC6"/>
      </bottom>
      <diagonal/>
    </border>
    <border>
      <left/>
      <right style="medium">
        <color rgb="FF4BACC6"/>
      </right>
      <top style="medium">
        <color rgb="FF4BACC6"/>
      </top>
      <bottom style="medium">
        <color rgb="FF4BACC6"/>
      </bottom>
      <diagonal/>
    </border>
    <border>
      <left style="thin">
        <color theme="0" tint="-0.249977111117893"/>
      </left>
      <right/>
      <top style="medium">
        <color rgb="FF4BACC6"/>
      </top>
      <bottom style="medium">
        <color rgb="FF4BACC6"/>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4" fillId="0" borderId="2" xfId="0" applyFont="1" applyFill="1" applyBorder="1" applyAlignment="1">
      <alignment horizontal="left" vertical="center" wrapText="1"/>
    </xf>
    <xf numFmtId="3" fontId="5" fillId="3" borderId="2" xfId="0" applyNumberFormat="1" applyFont="1" applyFill="1" applyBorder="1" applyAlignment="1">
      <alignment horizontal="right" vertical="center" wrapText="1"/>
    </xf>
    <xf numFmtId="10" fontId="0" fillId="4" borderId="0" xfId="0" applyNumberFormat="1" applyFill="1"/>
    <xf numFmtId="10" fontId="5" fillId="3" borderId="2" xfId="2" applyNumberFormat="1" applyFont="1" applyFill="1" applyBorder="1" applyAlignment="1">
      <alignment horizontal="right" vertical="center" wrapText="1"/>
    </xf>
    <xf numFmtId="10" fontId="0" fillId="5" borderId="0" xfId="0" applyNumberFormat="1" applyFill="1"/>
    <xf numFmtId="10" fontId="5" fillId="5" borderId="4" xfId="2" applyNumberFormat="1" applyFont="1" applyFill="1" applyBorder="1" applyAlignment="1">
      <alignment horizontal="right" vertical="center" wrapText="1"/>
    </xf>
    <xf numFmtId="3" fontId="0" fillId="3" borderId="0" xfId="0" applyNumberFormat="1" applyFill="1" applyBorder="1" applyAlignment="1">
      <alignment vertical="center"/>
    </xf>
    <xf numFmtId="10" fontId="5" fillId="4" borderId="4" xfId="2" applyNumberFormat="1" applyFont="1" applyFill="1" applyBorder="1" applyAlignment="1">
      <alignment horizontal="right" vertical="center" wrapText="1"/>
    </xf>
    <xf numFmtId="165" fontId="5" fillId="3" borderId="2" xfId="1" applyNumberFormat="1" applyFont="1" applyFill="1" applyBorder="1" applyAlignment="1">
      <alignment horizontal="right" vertical="center" wrapText="1"/>
    </xf>
    <xf numFmtId="10" fontId="5" fillId="3" borderId="4" xfId="2"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6" fillId="0" borderId="0" xfId="0" applyNumberFormat="1" applyFont="1" applyBorder="1" applyAlignment="1">
      <alignment horizontal="right" vertical="center" wrapText="1"/>
    </xf>
    <xf numFmtId="10" fontId="0" fillId="0" borderId="0" xfId="0" applyNumberFormat="1" applyBorder="1" applyAlignment="1">
      <alignment vertical="center"/>
    </xf>
    <xf numFmtId="10" fontId="5" fillId="0" borderId="0" xfId="2" applyNumberFormat="1" applyFont="1" applyFill="1" applyBorder="1" applyAlignment="1">
      <alignment horizontal="right" vertical="center" wrapText="1"/>
    </xf>
    <xf numFmtId="165" fontId="0" fillId="0" borderId="0" xfId="0" applyNumberFormat="1"/>
    <xf numFmtId="0" fontId="0" fillId="4" borderId="0" xfId="0" applyFill="1"/>
    <xf numFmtId="0" fontId="6" fillId="0" borderId="0" xfId="0" applyFont="1" applyAlignment="1">
      <alignment vertical="top" wrapText="1"/>
    </xf>
    <xf numFmtId="0" fontId="0" fillId="5" borderId="0" xfId="0" applyFill="1"/>
    <xf numFmtId="0" fontId="0" fillId="0" borderId="0" xfId="0" applyAlignment="1">
      <alignment vertical="center" wrapText="1"/>
    </xf>
    <xf numFmtId="166" fontId="0" fillId="0" borderId="0" xfId="0" applyNumberFormat="1"/>
    <xf numFmtId="10" fontId="0" fillId="0" borderId="0" xfId="0" applyNumberFormat="1" applyFill="1"/>
    <xf numFmtId="10" fontId="0" fillId="0" borderId="0" xfId="2" applyNumberFormat="1" applyFont="1"/>
    <xf numFmtId="10" fontId="5" fillId="0" borderId="2" xfId="2" applyNumberFormat="1" applyFont="1" applyFill="1" applyBorder="1" applyAlignment="1">
      <alignment horizontal="right" vertical="center" wrapText="1"/>
    </xf>
    <xf numFmtId="10" fontId="0" fillId="0" borderId="0" xfId="2" applyNumberFormat="1" applyFont="1" applyFill="1"/>
    <xf numFmtId="10" fontId="5" fillId="0" borderId="3" xfId="2" applyNumberFormat="1" applyFont="1" applyFill="1" applyBorder="1" applyAlignment="1">
      <alignment horizontal="right" vertical="center" wrapText="1"/>
    </xf>
    <xf numFmtId="0" fontId="0" fillId="0" borderId="0" xfId="0" applyFill="1"/>
    <xf numFmtId="0" fontId="0" fillId="0" borderId="0" xfId="0"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workbookViewId="0">
      <selection activeCell="G15" sqref="G15"/>
    </sheetView>
  </sheetViews>
  <sheetFormatPr baseColWidth="10" defaultColWidth="8.83203125" defaultRowHeight="15" x14ac:dyDescent="0.2"/>
  <cols>
    <col min="1" max="1" width="13.5" customWidth="1"/>
    <col min="2" max="2" width="12.5"/>
    <col min="3" max="3" width="18.5" customWidth="1"/>
    <col min="4" max="4" width="24.5" customWidth="1"/>
    <col min="5" max="5" width="19.5" customWidth="1"/>
    <col min="6" max="6" width="15.33203125" customWidth="1"/>
    <col min="7" max="7" width="14.33203125" customWidth="1"/>
    <col min="8" max="8" width="15" customWidth="1"/>
  </cols>
  <sheetData>
    <row r="1" spans="1:8" ht="16" x14ac:dyDescent="0.2">
      <c r="A1" s="1" t="s">
        <v>22</v>
      </c>
    </row>
    <row r="2" spans="1:8" ht="16" thickBot="1" x14ac:dyDescent="0.25"/>
    <row r="3" spans="1:8" ht="52" thickBot="1" x14ac:dyDescent="0.25">
      <c r="A3" s="2" t="s">
        <v>0</v>
      </c>
      <c r="B3" s="3" t="s">
        <v>1</v>
      </c>
      <c r="C3" s="3" t="s">
        <v>2</v>
      </c>
      <c r="D3" s="3" t="s">
        <v>3</v>
      </c>
      <c r="E3" s="3" t="s">
        <v>4</v>
      </c>
      <c r="F3" s="4" t="s">
        <v>5</v>
      </c>
      <c r="G3" s="4" t="s">
        <v>6</v>
      </c>
      <c r="H3" s="4" t="s">
        <v>7</v>
      </c>
    </row>
    <row r="4" spans="1:8" ht="18" thickBot="1" x14ac:dyDescent="0.25">
      <c r="A4" s="5" t="s">
        <v>8</v>
      </c>
      <c r="B4" s="24">
        <v>3899</v>
      </c>
      <c r="C4" s="7">
        <f>(4079-4007)/4079</f>
        <v>1.7651385143417506E-2</v>
      </c>
      <c r="D4" s="24">
        <v>48280</v>
      </c>
      <c r="E4" s="25">
        <f>(52988-49065)/49065</f>
        <v>7.9955161520432083E-2</v>
      </c>
      <c r="F4" s="8">
        <f>B4/D4</f>
        <v>8.0758077879038936E-2</v>
      </c>
      <c r="G4" s="27">
        <v>6.8500000000000005E-2</v>
      </c>
      <c r="H4" s="29">
        <v>0.42030000000000001</v>
      </c>
    </row>
    <row r="5" spans="1:8" ht="35" thickBot="1" x14ac:dyDescent="0.25">
      <c r="A5" s="5" t="s">
        <v>9</v>
      </c>
      <c r="B5" s="6">
        <v>11189</v>
      </c>
      <c r="C5" s="9">
        <f>(11149-11339)/11149</f>
        <v>-1.7041887164768142E-2</v>
      </c>
      <c r="D5" s="6">
        <v>85401</v>
      </c>
      <c r="E5" s="25">
        <f>(81288-90768)/90768</f>
        <v>-0.1044420941300899</v>
      </c>
      <c r="F5" s="8">
        <f>B5/D5</f>
        <v>0.13101720120373297</v>
      </c>
      <c r="G5" s="27">
        <v>0.15260000000000001</v>
      </c>
      <c r="H5" s="29">
        <v>0.39550000000000002</v>
      </c>
    </row>
    <row r="6" spans="1:8" ht="35" thickBot="1" x14ac:dyDescent="0.25">
      <c r="A6" s="5" t="s">
        <v>10</v>
      </c>
      <c r="B6" s="6">
        <v>6341</v>
      </c>
      <c r="C6" s="25">
        <f>(7930-4854)/7930</f>
        <v>0.38789407313997476</v>
      </c>
      <c r="D6" s="6">
        <v>67508</v>
      </c>
      <c r="E6" s="25">
        <f>(63574-53516)/53516</f>
        <v>0.18794379251065102</v>
      </c>
      <c r="F6" s="10">
        <f>B6/D6</f>
        <v>9.3929608342714938E-2</v>
      </c>
      <c r="G6" s="27">
        <v>0.24429999999999999</v>
      </c>
      <c r="H6" s="29">
        <v>0.28270000000000001</v>
      </c>
    </row>
    <row r="7" spans="1:8" ht="35" thickBot="1" x14ac:dyDescent="0.25">
      <c r="A7" s="5" t="s">
        <v>11</v>
      </c>
      <c r="B7" s="6">
        <v>11308</v>
      </c>
      <c r="C7" s="25">
        <f>(9603-7444)/9603</f>
        <v>0.22482557534103925</v>
      </c>
      <c r="D7" s="11">
        <v>85977</v>
      </c>
      <c r="E7" s="25">
        <f>(101409-63769)/101409</f>
        <v>0.37117021171690878</v>
      </c>
      <c r="F7" s="12">
        <f>B7/D7</f>
        <v>0.13152354699512661</v>
      </c>
      <c r="G7" s="28">
        <v>0.26419999999999999</v>
      </c>
      <c r="H7" s="26">
        <v>0.4511</v>
      </c>
    </row>
    <row r="8" spans="1:8" ht="18" thickBot="1" x14ac:dyDescent="0.25">
      <c r="A8" s="5" t="s">
        <v>12</v>
      </c>
      <c r="B8" s="6">
        <v>20538</v>
      </c>
      <c r="C8" s="25">
        <f>(20721-26168)/20721</f>
        <v>-0.26287341344529702</v>
      </c>
      <c r="D8" s="13">
        <v>242737</v>
      </c>
      <c r="E8" s="25">
        <f>(250849-294279)/294279</f>
        <v>-0.14758103704307818</v>
      </c>
      <c r="F8" s="14">
        <f>B8/D8</f>
        <v>8.4610092404536597E-2</v>
      </c>
      <c r="G8" s="27">
        <v>0.1646</v>
      </c>
      <c r="H8" s="29">
        <v>0.4007</v>
      </c>
    </row>
    <row r="9" spans="1:8" ht="16" x14ac:dyDescent="0.2">
      <c r="A9" s="15"/>
      <c r="B9" s="16"/>
      <c r="C9" s="17"/>
      <c r="D9" s="16"/>
      <c r="E9" s="17"/>
      <c r="F9" s="18"/>
      <c r="G9" s="30"/>
      <c r="H9" s="30"/>
    </row>
    <row r="10" spans="1:8" ht="17" x14ac:dyDescent="0.2">
      <c r="A10" s="15" t="s">
        <v>13</v>
      </c>
      <c r="B10" s="19"/>
      <c r="D10" s="19"/>
      <c r="F10" s="18"/>
    </row>
    <row r="11" spans="1:8" ht="33" customHeight="1" x14ac:dyDescent="0.2">
      <c r="A11" s="32" t="s">
        <v>17</v>
      </c>
      <c r="B11" s="32"/>
      <c r="C11" s="32"/>
      <c r="D11" s="32"/>
      <c r="E11" s="32"/>
      <c r="F11" s="32"/>
    </row>
    <row r="12" spans="1:8" ht="45" customHeight="1" x14ac:dyDescent="0.2">
      <c r="A12" s="32"/>
      <c r="B12" s="32"/>
      <c r="C12" s="32"/>
      <c r="D12" s="32"/>
      <c r="E12" s="32"/>
      <c r="F12" s="32"/>
    </row>
    <row r="13" spans="1:8" ht="48" customHeight="1" x14ac:dyDescent="0.2">
      <c r="A13" s="33" t="s">
        <v>18</v>
      </c>
      <c r="B13" s="33"/>
      <c r="C13" s="33"/>
      <c r="D13" s="33"/>
      <c r="E13" s="33"/>
      <c r="F13" s="33"/>
    </row>
    <row r="14" spans="1:8" x14ac:dyDescent="0.2">
      <c r="A14" s="33"/>
      <c r="B14" s="33"/>
      <c r="C14" s="33"/>
      <c r="D14" s="33"/>
      <c r="E14" s="33"/>
      <c r="F14" s="33"/>
    </row>
    <row r="15" spans="1:8" ht="34" customHeight="1" x14ac:dyDescent="0.2">
      <c r="A15" s="32" t="s">
        <v>19</v>
      </c>
      <c r="B15" s="32"/>
      <c r="C15" s="32"/>
      <c r="D15" s="32"/>
      <c r="E15" s="32"/>
      <c r="F15" s="32"/>
    </row>
    <row r="16" spans="1:8" x14ac:dyDescent="0.2">
      <c r="A16" s="32" t="s">
        <v>20</v>
      </c>
      <c r="B16" s="32"/>
      <c r="C16" s="32"/>
      <c r="D16" s="32"/>
      <c r="E16" s="32"/>
      <c r="F16" s="32"/>
    </row>
    <row r="17" spans="1:6" x14ac:dyDescent="0.2">
      <c r="A17" s="32"/>
      <c r="B17" s="32"/>
      <c r="C17" s="32"/>
      <c r="D17" s="32"/>
      <c r="E17" s="32"/>
      <c r="F17" s="32"/>
    </row>
    <row r="18" spans="1:6" ht="34" customHeight="1" x14ac:dyDescent="0.2">
      <c r="A18" s="34" t="s">
        <v>21</v>
      </c>
      <c r="B18" s="34"/>
      <c r="C18" s="34"/>
      <c r="D18" s="34"/>
      <c r="E18" s="34"/>
      <c r="F18" s="34"/>
    </row>
    <row r="19" spans="1:6" ht="16" x14ac:dyDescent="0.2">
      <c r="A19" s="20" t="s">
        <v>14</v>
      </c>
      <c r="D19" s="21"/>
      <c r="E19" s="21"/>
      <c r="F19" s="21"/>
    </row>
    <row r="20" spans="1:6" ht="16" x14ac:dyDescent="0.2">
      <c r="A20" s="22" t="s">
        <v>15</v>
      </c>
      <c r="D20" s="21"/>
      <c r="E20" s="21"/>
      <c r="F20" s="21"/>
    </row>
    <row r="21" spans="1:6" x14ac:dyDescent="0.2">
      <c r="D21" s="23"/>
      <c r="E21" s="23"/>
      <c r="F21" s="23"/>
    </row>
    <row r="22" spans="1:6" x14ac:dyDescent="0.2">
      <c r="D22" s="23"/>
      <c r="E22" s="23"/>
      <c r="F22" s="23"/>
    </row>
    <row r="23" spans="1:6" x14ac:dyDescent="0.2">
      <c r="A23" s="31" t="s">
        <v>16</v>
      </c>
      <c r="B23" s="31"/>
      <c r="C23" s="31"/>
      <c r="D23" s="31"/>
      <c r="E23" s="31"/>
      <c r="F23" s="31"/>
    </row>
    <row r="24" spans="1:6" x14ac:dyDescent="0.2">
      <c r="A24" s="31"/>
      <c r="B24" s="31"/>
      <c r="C24" s="31"/>
      <c r="D24" s="31"/>
      <c r="E24" s="31"/>
      <c r="F24" s="31"/>
    </row>
    <row r="26" spans="1:6" ht="16" x14ac:dyDescent="0.2">
      <c r="A26" s="1"/>
    </row>
  </sheetData>
  <mergeCells count="6">
    <mergeCell ref="A23:F24"/>
    <mergeCell ref="A11:F12"/>
    <mergeCell ref="A13:F14"/>
    <mergeCell ref="A15:F15"/>
    <mergeCell ref="A16:F17"/>
    <mergeCell ref="A18: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2022-08-05T16:47:00Z</dcterms:modified>
</cp:coreProperties>
</file>